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1">'Раздел 2'!$3:$4</definedName>
    <definedName name="_xlnm.Print_Titles" localSheetId="2">'Раздел 3'!$2:$2</definedName>
  </definedNames>
  <calcPr fullCalcOnLoad="1"/>
</workbook>
</file>

<file path=xl/sharedStrings.xml><?xml version="1.0" encoding="utf-8"?>
<sst xmlns="http://schemas.openxmlformats.org/spreadsheetml/2006/main" count="109" uniqueCount="90">
  <si>
    <t>Раздел 1. Общая информация</t>
  </si>
  <si>
    <t>Итого:</t>
  </si>
  <si>
    <t>Остаток средств на конец отчетного периода</t>
  </si>
  <si>
    <t>Итого по мероприятию:</t>
  </si>
  <si>
    <t>Сумма платежей за отчетный период:</t>
  </si>
  <si>
    <t>Приложение 2</t>
  </si>
  <si>
    <t>Х</t>
  </si>
  <si>
    <t>Координатор</t>
  </si>
  <si>
    <t>Грантополучатель</t>
  </si>
  <si>
    <t>Сумма платежей за предыдущие отчетные периоды текущего года:</t>
  </si>
  <si>
    <t>Сумма платежей за все отчетные периоды текущего года:</t>
  </si>
  <si>
    <t>От Фонда поддержки детей, находящихся в трудной жизненной ситуации</t>
  </si>
  <si>
    <t>Наименование программы Фонда</t>
  </si>
  <si>
    <t>8.1</t>
  </si>
  <si>
    <t>8.2</t>
  </si>
  <si>
    <t>Отчетный период</t>
  </si>
  <si>
    <t xml:space="preserve">Перечислено средств Фондом </t>
  </si>
  <si>
    <t>Нарастающим итогом с начала текущего года</t>
  </si>
  <si>
    <t>В том числе в отчетном квартале</t>
  </si>
  <si>
    <t xml:space="preserve">Фактически израсходовано </t>
  </si>
  <si>
    <t>Фактически израсходовано (рублей)</t>
  </si>
  <si>
    <t>Предусмотрено (рублей)</t>
  </si>
  <si>
    <t>Общий объем финансирования программы за отчетный период (нарастающим итогом с начала года) в том числе:</t>
  </si>
  <si>
    <t>"Отчет принят"</t>
  </si>
  <si>
    <t>в виде гранта на выполнение программы</t>
  </si>
  <si>
    <t>Квартальный отчет о целевом использовании выделенных Фондом денежных средств</t>
  </si>
  <si>
    <t>№№ п/п</t>
  </si>
  <si>
    <t>Наименование программы субъекта Российской Федерации</t>
  </si>
  <si>
    <t>Номер и дата Соглашения (Дополнительного соглашения) о выделении гранта</t>
  </si>
  <si>
    <t>Дата составления отчета</t>
  </si>
  <si>
    <t>Собственные средства субъекта Российской Федерации, включая привлеченные средства</t>
  </si>
  <si>
    <t>Наименование мероприятия в соответствии с перечнем мероприятий программы</t>
  </si>
  <si>
    <t>Раздел 3. Расшифровка расходов денежных средств, выделенных Фондом</t>
  </si>
  <si>
    <r>
      <t xml:space="preserve">Вид расходов в рамках мероприятия </t>
    </r>
    <r>
      <rPr>
        <sz val="8"/>
        <rFont val="Arial Cyr"/>
        <family val="0"/>
      </rPr>
      <t>(поставщик/исполнитель; наименование, количество и стоимость за единицу приобретенных товаров/услуг)</t>
    </r>
  </si>
  <si>
    <r>
      <t>Наименование мероприятий и видов расходов в соответствии с перечнем мероприятий программы</t>
    </r>
    <r>
      <rPr>
        <sz val="8"/>
        <rFont val="Arial Cyr"/>
        <family val="0"/>
      </rPr>
      <t xml:space="preserve"> (приложение 1 к Соглашению/приложения 1, 1а и 1б к Дополнительному соглашению)</t>
    </r>
  </si>
  <si>
    <t>Остаток средств на начало текущего года</t>
  </si>
  <si>
    <t>Остаток перечисленных средств на начало отчетного периода</t>
  </si>
  <si>
    <t>Реквизиты платежного документа</t>
  </si>
  <si>
    <r>
      <t xml:space="preserve">Наименование и реквизиты документов (дата и номер), подтверждающих расходы </t>
    </r>
    <r>
      <rPr>
        <sz val="8"/>
        <rFont val="Arial Cyr"/>
        <family val="0"/>
      </rPr>
      <t>(договор/счет, товарная накладная/товарный чек, акт выполненных работ, расчетная ведомость, авиа и ж/д билеты и др.)</t>
    </r>
  </si>
  <si>
    <t xml:space="preserve">            должность                             подпись            расшифровка подписи</t>
  </si>
  <si>
    <t>о выделении денежных средств</t>
  </si>
  <si>
    <t>Сумма расходов                          (в руб.)</t>
  </si>
  <si>
    <t xml:space="preserve">                                                      /                                  / </t>
  </si>
  <si>
    <t>Раздел 2. Отчет о движении денежных средств, выделенных Фондом (в рублях)</t>
  </si>
  <si>
    <t>№ 1-РП7-СЖС</t>
  </si>
  <si>
    <t>Правительство Ставропольского края</t>
  </si>
  <si>
    <t>Смогу жить самостоятельно</t>
  </si>
  <si>
    <t>Краевая программа "Дорога в жизнь" на 2015-2017 годы</t>
  </si>
  <si>
    <t>Приобретение реабилитационного оборудования</t>
  </si>
  <si>
    <t>Приобретение игрового оборудования и инвентаря</t>
  </si>
  <si>
    <t>Приобретение спортивного оборудования и инвентаря</t>
  </si>
  <si>
    <t>Приобретение медицинского оборудования</t>
  </si>
  <si>
    <t>3.</t>
  </si>
  <si>
    <t>3.1.</t>
  </si>
  <si>
    <t>4.1.</t>
  </si>
  <si>
    <t>4.2.</t>
  </si>
  <si>
    <t>4.3.</t>
  </si>
  <si>
    <t>4.4.</t>
  </si>
  <si>
    <t xml:space="preserve">Государственный контракт от 23.09.2015г. № 70               Счет от 23.08.2015г. № 1395                                            Товарная накладная от 23.09.2015г. № 1395         </t>
  </si>
  <si>
    <r>
      <t>Государственный контракт от 23.09.2015г. № 70              Счет от 23</t>
    </r>
    <r>
      <rPr>
        <sz val="10"/>
        <rFont val="Arial Cyr"/>
        <family val="0"/>
      </rPr>
      <t xml:space="preserve">.09.2015г. № 1395                                          Товарная накладная от 23.09.2015г. №1395         </t>
    </r>
  </si>
  <si>
    <t>Платежное поручение от 28.09.2015 № 977</t>
  </si>
  <si>
    <t>Платежное поручение от 28.09.2015 № 978</t>
  </si>
  <si>
    <t>4.</t>
  </si>
  <si>
    <t>Соглашение  от 21 июля 2015 г. № 1-РП7-СЖС</t>
  </si>
  <si>
    <t>в сумме __________ (______________________________________________________) рублей</t>
  </si>
  <si>
    <r>
      <t>Средства, выделенные в виде гранта в соответствии с Соглашением (Дополнительным соглашением)</t>
    </r>
    <r>
      <rPr>
        <i/>
        <sz val="12"/>
        <color indexed="10"/>
        <rFont val="Times New Roman"/>
        <family val="1"/>
      </rPr>
      <t xml:space="preserve"> </t>
    </r>
  </si>
  <si>
    <t>по состоянию на 1 января 2016 года</t>
  </si>
  <si>
    <r>
      <t>IV квартал 2015 года</t>
    </r>
  </si>
  <si>
    <t>к Соглашению от   21  июля  2015 г.</t>
  </si>
  <si>
    <r>
      <t xml:space="preserve">Развитие в государственном бюджетном стационарном учреждении социального обслуживания населения </t>
    </r>
    <r>
      <rPr>
        <b/>
        <sz val="10"/>
        <rFont val="Times New Roman"/>
        <family val="1"/>
      </rPr>
      <t>"</t>
    </r>
    <r>
      <rPr>
        <b/>
        <sz val="10"/>
        <rFont val="Arial Cyr"/>
        <family val="0"/>
      </rPr>
      <t>Ипатовский детский дом-интернат для умственно отсталых детей" (далее - Ипатовский дом-интернат) системы реабилитации воспитанников Ипатовского детского дома-интерната, в том числе:</t>
    </r>
  </si>
  <si>
    <t>Развитие различных видов физических, психических и интеллектуальных свойств воспитанников Ипатовского детского дома-интерната на основе управления их двигательными навыками и умениями, координацией движений и концентраций внимания, общая реабилитация воспитанников этого дома-интерната, в том числе:</t>
  </si>
  <si>
    <t>3. Развитие в государственном бюджетном стационарном учреждении социального обслуживания населения "Ипатовский детский дом-интернат для умственно отсталых детей" (далее - Ипатовский дом-интернат) системы реабилитации воспитанников Ипатовского детского дома-интерната</t>
  </si>
  <si>
    <t>3.1</t>
  </si>
  <si>
    <t xml:space="preserve">Приобретение реабилитационного оборудования </t>
  </si>
  <si>
    <t>3.1.1.</t>
  </si>
  <si>
    <t xml:space="preserve">Напольный модуль 2 шт. х 17750 рублей </t>
  </si>
  <si>
    <t>Проектор "Звездное небо" 1 шт х 40 782 рубля</t>
  </si>
  <si>
    <t>4. Развитие различных видов физических, психических и интеллектуальных свойств воспитанников Ипатовского детского дома-интерната на основе управления их двигательными навыками и умениями, координацией движений и концентраций внимания, общая реабилитация воспитанников этого дома-интерната</t>
  </si>
  <si>
    <t>4.1</t>
  </si>
  <si>
    <t xml:space="preserve">Програмно-индикаторный тренажерный комплекс БОС в ООО "Флорес" - 1 шт. х 685000 рублей </t>
  </si>
  <si>
    <t xml:space="preserve">Государственный контракт от 11.09.2015г. №2015.343127                                                                 Счет от 16.09.2015г. № 88/15                                            Товарная накладная от 16.09.2015г. № 273         </t>
  </si>
  <si>
    <t xml:space="preserve">Электронный прибор БОС (тренажер дыхания с ПО) в ООО "Флорес" - 1 шт. х 25000 рублей </t>
  </si>
  <si>
    <r>
      <t>Государственный контракт от 11.09.2015г. № 2015.343127                                                                                                   Счет от 1</t>
    </r>
    <r>
      <rPr>
        <sz val="10"/>
        <rFont val="Arial Cyr"/>
        <family val="0"/>
      </rPr>
      <t xml:space="preserve">6.09.2015г. № 88/15                                       Товарная накладная от 16.09.2015г. № 273         </t>
    </r>
  </si>
  <si>
    <t>Приобретение оборудования для сенсорной комнаты у ИП Ишкова Б.И.</t>
  </si>
  <si>
    <t>Приобретение у ИП Кузнецова Е.В. кресло-колясок для детей-инвалидов 5 шт. х 22780 рублей</t>
  </si>
  <si>
    <t xml:space="preserve">Государственный контракт от 12.08.2015г. № 57               Счет от 12.08.2015г. № 1346                                           Счет-фактура от 26.08.2015г. № 694         </t>
  </si>
  <si>
    <t>Платежное поручение от 02.09.2015 № 24</t>
  </si>
  <si>
    <t>ГБСУСОН "Ипатоский ДДИ"</t>
  </si>
  <si>
    <t>Диркктор ГБСУСОН "Ипатовский ДДИ"</t>
  </si>
  <si>
    <t>О.Н.Клименко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</si>
</sst>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horizontal="center" vertical="center" textRotation="90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32" borderId="14" xfId="0" applyFont="1" applyFill="1" applyBorder="1" applyAlignment="1">
      <alignment horizontal="center" vertical="top"/>
    </xf>
    <xf numFmtId="0" fontId="1" fillId="32" borderId="16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textRotation="90" wrapText="1"/>
    </xf>
    <xf numFmtId="0" fontId="0" fillId="0" borderId="11" xfId="0" applyFont="1" applyBorder="1" applyAlignment="1">
      <alignment horizontal="center" vertical="top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73" zoomScalePageLayoutView="0" workbookViewId="0" topLeftCell="A1">
      <selection activeCell="D21" sqref="D21"/>
    </sheetView>
  </sheetViews>
  <sheetFormatPr defaultColWidth="9.00390625" defaultRowHeight="12.75"/>
  <cols>
    <col min="1" max="1" width="6.00390625" style="33" customWidth="1"/>
    <col min="2" max="2" width="56.00390625" style="19" customWidth="1"/>
    <col min="3" max="4" width="40.75390625" style="19" customWidth="1"/>
    <col min="5" max="16384" width="9.125" style="19" customWidth="1"/>
  </cols>
  <sheetData>
    <row r="1" spans="1:4" ht="15.75">
      <c r="A1" s="80" t="s">
        <v>23</v>
      </c>
      <c r="B1" s="80"/>
      <c r="C1" s="80"/>
      <c r="D1" s="44" t="s">
        <v>5</v>
      </c>
    </row>
    <row r="2" spans="1:4" ht="15.75">
      <c r="A2" s="82" t="s">
        <v>64</v>
      </c>
      <c r="B2" s="82"/>
      <c r="C2" s="82"/>
      <c r="D2" s="44" t="s">
        <v>68</v>
      </c>
    </row>
    <row r="3" spans="1:4" ht="15.75">
      <c r="A3" s="45"/>
      <c r="B3" s="45"/>
      <c r="C3" s="45"/>
      <c r="D3" s="44" t="s">
        <v>44</v>
      </c>
    </row>
    <row r="4" spans="1:4" ht="15.75">
      <c r="A4" s="82" t="s">
        <v>11</v>
      </c>
      <c r="B4" s="82"/>
      <c r="C4" s="82"/>
      <c r="D4" s="44" t="s">
        <v>40</v>
      </c>
    </row>
    <row r="5" spans="1:4" ht="15.75">
      <c r="A5" s="81"/>
      <c r="B5" s="81"/>
      <c r="C5" s="81"/>
      <c r="D5" s="44" t="s">
        <v>24</v>
      </c>
    </row>
    <row r="6" spans="1:4" ht="15.75">
      <c r="A6" s="83" t="s">
        <v>42</v>
      </c>
      <c r="B6" s="83"/>
      <c r="C6" s="83"/>
      <c r="D6" s="46"/>
    </row>
    <row r="7" spans="1:4" ht="15.75">
      <c r="A7" s="47" t="s">
        <v>39</v>
      </c>
      <c r="B7" s="47"/>
      <c r="C7" s="48"/>
      <c r="D7" s="46"/>
    </row>
    <row r="8" spans="1:4" ht="15.75">
      <c r="A8" s="81"/>
      <c r="B8" s="81"/>
      <c r="C8" s="81"/>
      <c r="D8" s="46"/>
    </row>
    <row r="9" spans="1:4" ht="15.75">
      <c r="A9" s="84"/>
      <c r="B9" s="84"/>
      <c r="C9" s="48"/>
      <c r="D9" s="46"/>
    </row>
    <row r="10" spans="1:4" ht="15.75">
      <c r="A10" s="84"/>
      <c r="B10" s="84"/>
      <c r="C10" s="48"/>
      <c r="D10" s="46"/>
    </row>
    <row r="11" spans="1:4" ht="21" customHeight="1">
      <c r="A11" s="86" t="s">
        <v>25</v>
      </c>
      <c r="B11" s="86"/>
      <c r="C11" s="86"/>
      <c r="D11" s="86"/>
    </row>
    <row r="12" spans="1:4" ht="27" customHeight="1">
      <c r="A12" s="49" t="s">
        <v>26</v>
      </c>
      <c r="B12" s="88" t="s">
        <v>0</v>
      </c>
      <c r="C12" s="88"/>
      <c r="D12" s="88"/>
    </row>
    <row r="13" spans="1:4" ht="24.75" customHeight="1">
      <c r="A13" s="50">
        <v>1</v>
      </c>
      <c r="B13" s="51" t="s">
        <v>7</v>
      </c>
      <c r="C13" s="79" t="s">
        <v>45</v>
      </c>
      <c r="D13" s="79"/>
    </row>
    <row r="14" spans="1:4" ht="24.75" customHeight="1">
      <c r="A14" s="52">
        <v>2</v>
      </c>
      <c r="B14" s="51" t="s">
        <v>8</v>
      </c>
      <c r="C14" s="79" t="s">
        <v>87</v>
      </c>
      <c r="D14" s="79"/>
    </row>
    <row r="15" spans="1:4" ht="24" customHeight="1">
      <c r="A15" s="52">
        <v>3</v>
      </c>
      <c r="B15" s="51" t="s">
        <v>12</v>
      </c>
      <c r="C15" s="79" t="s">
        <v>46</v>
      </c>
      <c r="D15" s="79"/>
    </row>
    <row r="16" spans="1:4" ht="34.5" customHeight="1">
      <c r="A16" s="52">
        <v>4</v>
      </c>
      <c r="B16" s="53" t="s">
        <v>27</v>
      </c>
      <c r="C16" s="79" t="s">
        <v>47</v>
      </c>
      <c r="D16" s="79"/>
    </row>
    <row r="17" spans="1:4" ht="34.5" customHeight="1">
      <c r="A17" s="50">
        <v>5</v>
      </c>
      <c r="B17" s="53" t="s">
        <v>28</v>
      </c>
      <c r="C17" s="79" t="s">
        <v>63</v>
      </c>
      <c r="D17" s="79"/>
    </row>
    <row r="18" spans="1:4" ht="21" customHeight="1">
      <c r="A18" s="52">
        <v>6</v>
      </c>
      <c r="B18" s="51" t="s">
        <v>29</v>
      </c>
      <c r="C18" s="79" t="s">
        <v>66</v>
      </c>
      <c r="D18" s="79"/>
    </row>
    <row r="19" spans="1:4" ht="22.5" customHeight="1">
      <c r="A19" s="52">
        <v>7</v>
      </c>
      <c r="B19" s="53" t="s">
        <v>15</v>
      </c>
      <c r="C19" s="85" t="s">
        <v>67</v>
      </c>
      <c r="D19" s="85"/>
    </row>
    <row r="20" spans="1:4" ht="18.75" customHeight="1">
      <c r="A20" s="85">
        <v>8</v>
      </c>
      <c r="B20" s="87" t="s">
        <v>22</v>
      </c>
      <c r="C20" s="52" t="s">
        <v>21</v>
      </c>
      <c r="D20" s="52" t="s">
        <v>20</v>
      </c>
    </row>
    <row r="21" spans="1:4" ht="27.75" customHeight="1">
      <c r="A21" s="85"/>
      <c r="B21" s="87"/>
      <c r="C21" s="54">
        <f>SUM(C22:C23)</f>
        <v>52558542</v>
      </c>
      <c r="D21" s="54">
        <f>SUM(D22:D23)</f>
        <v>49558542</v>
      </c>
    </row>
    <row r="22" spans="1:4" ht="34.5" customHeight="1">
      <c r="A22" s="55" t="s">
        <v>13</v>
      </c>
      <c r="B22" s="53" t="s">
        <v>30</v>
      </c>
      <c r="C22" s="54">
        <v>49541460</v>
      </c>
      <c r="D22" s="54">
        <v>46541460</v>
      </c>
    </row>
    <row r="23" spans="1:4" ht="48.75" customHeight="1">
      <c r="A23" s="55" t="s">
        <v>14</v>
      </c>
      <c r="B23" s="53" t="s">
        <v>65</v>
      </c>
      <c r="C23" s="54">
        <v>3017082</v>
      </c>
      <c r="D23" s="54">
        <v>3017082</v>
      </c>
    </row>
    <row r="24" spans="1:4" s="18" customFormat="1" ht="22.5" customHeight="1">
      <c r="A24" s="32"/>
      <c r="B24" s="16"/>
      <c r="C24" s="17"/>
      <c r="D24" s="17"/>
    </row>
  </sheetData>
  <sheetProtection/>
  <mergeCells count="19">
    <mergeCell ref="A20:A21"/>
    <mergeCell ref="A10:B10"/>
    <mergeCell ref="C17:D17"/>
    <mergeCell ref="A11:D11"/>
    <mergeCell ref="C15:D15"/>
    <mergeCell ref="C16:D16"/>
    <mergeCell ref="B20:B21"/>
    <mergeCell ref="B12:D12"/>
    <mergeCell ref="C19:D19"/>
    <mergeCell ref="C13:D13"/>
    <mergeCell ref="C14:D14"/>
    <mergeCell ref="A1:C1"/>
    <mergeCell ref="A8:C8"/>
    <mergeCell ref="C18:D18"/>
    <mergeCell ref="A2:C2"/>
    <mergeCell ref="A6:C6"/>
    <mergeCell ref="A4:C4"/>
    <mergeCell ref="A9:B9"/>
    <mergeCell ref="A5:C5"/>
  </mergeCells>
  <printOptions/>
  <pageMargins left="0.4330708661417323" right="0.03937007874015748" top="0.4724409448818898" bottom="0.2755905511811024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zoomScaleSheetLayoutView="73" zoomScalePageLayoutView="0" workbookViewId="0" topLeftCell="A2">
      <selection activeCell="D13" sqref="D13:I13"/>
    </sheetView>
  </sheetViews>
  <sheetFormatPr defaultColWidth="9.00390625" defaultRowHeight="12.75"/>
  <cols>
    <col min="1" max="1" width="6.875" style="19" customWidth="1"/>
    <col min="2" max="2" width="62.25390625" style="19" customWidth="1"/>
    <col min="3" max="3" width="9.375" style="19" customWidth="1"/>
    <col min="4" max="5" width="11.75390625" style="19" customWidth="1"/>
    <col min="6" max="6" width="10.00390625" style="19" customWidth="1"/>
    <col min="7" max="7" width="11.75390625" style="19" customWidth="1"/>
    <col min="8" max="8" width="10.625" style="19" customWidth="1"/>
    <col min="9" max="9" width="10.75390625" style="19" customWidth="1"/>
    <col min="10" max="16384" width="9.125" style="19" customWidth="1"/>
  </cols>
  <sheetData>
    <row r="1" spans="1:9" s="18" customFormat="1" ht="22.5" customHeight="1" hidden="1">
      <c r="A1" s="15"/>
      <c r="B1" s="16"/>
      <c r="C1" s="17"/>
      <c r="D1" s="17"/>
      <c r="E1" s="17"/>
      <c r="F1" s="17"/>
      <c r="G1" s="17"/>
      <c r="H1" s="17"/>
      <c r="I1" s="17"/>
    </row>
    <row r="2" spans="1:9" ht="27" customHeight="1">
      <c r="A2" s="91" t="s">
        <v>43</v>
      </c>
      <c r="B2" s="92"/>
      <c r="C2" s="92"/>
      <c r="D2" s="92"/>
      <c r="E2" s="92"/>
      <c r="F2" s="92"/>
      <c r="G2" s="92"/>
      <c r="H2" s="92"/>
      <c r="I2" s="93"/>
    </row>
    <row r="3" spans="1:9" s="1" customFormat="1" ht="45" customHeight="1">
      <c r="A3" s="94" t="s">
        <v>26</v>
      </c>
      <c r="B3" s="94" t="s">
        <v>34</v>
      </c>
      <c r="C3" s="96" t="s">
        <v>35</v>
      </c>
      <c r="D3" s="98" t="s">
        <v>16</v>
      </c>
      <c r="E3" s="99"/>
      <c r="F3" s="89" t="s">
        <v>36</v>
      </c>
      <c r="G3" s="98" t="s">
        <v>19</v>
      </c>
      <c r="H3" s="99"/>
      <c r="I3" s="89" t="s">
        <v>2</v>
      </c>
    </row>
    <row r="4" spans="1:9" ht="78" customHeight="1">
      <c r="A4" s="95"/>
      <c r="B4" s="95"/>
      <c r="C4" s="97"/>
      <c r="D4" s="34" t="s">
        <v>17</v>
      </c>
      <c r="E4" s="34" t="s">
        <v>18</v>
      </c>
      <c r="F4" s="90"/>
      <c r="G4" s="34" t="s">
        <v>17</v>
      </c>
      <c r="H4" s="34" t="s">
        <v>18</v>
      </c>
      <c r="I4" s="90"/>
    </row>
    <row r="5" spans="1:9" ht="14.25" customHeight="1">
      <c r="A5" s="20">
        <v>1</v>
      </c>
      <c r="B5" s="21">
        <v>2</v>
      </c>
      <c r="C5" s="22">
        <v>3</v>
      </c>
      <c r="D5" s="23">
        <v>4</v>
      </c>
      <c r="E5" s="23">
        <v>5</v>
      </c>
      <c r="F5" s="22">
        <v>6</v>
      </c>
      <c r="G5" s="23">
        <v>7</v>
      </c>
      <c r="H5" s="23">
        <v>8</v>
      </c>
      <c r="I5" s="22">
        <v>9</v>
      </c>
    </row>
    <row r="6" spans="1:9" ht="84.75" customHeight="1">
      <c r="A6" s="24" t="s">
        <v>52</v>
      </c>
      <c r="B6" s="56" t="s">
        <v>69</v>
      </c>
      <c r="C6" s="25">
        <v>0</v>
      </c>
      <c r="D6" s="26">
        <v>200000</v>
      </c>
      <c r="E6" s="26">
        <v>0</v>
      </c>
      <c r="F6" s="25">
        <v>0</v>
      </c>
      <c r="G6" s="26">
        <v>276282</v>
      </c>
      <c r="H6" s="26">
        <v>76282</v>
      </c>
      <c r="I6" s="26">
        <f aca="true" t="shared" si="0" ref="I6:I12">D6-G6</f>
        <v>-76282</v>
      </c>
    </row>
    <row r="7" spans="1:9" ht="24.75" customHeight="1">
      <c r="A7" s="20" t="s">
        <v>53</v>
      </c>
      <c r="B7" s="30" t="s">
        <v>48</v>
      </c>
      <c r="C7" s="27">
        <v>0</v>
      </c>
      <c r="D7" s="28">
        <v>200000</v>
      </c>
      <c r="E7" s="28">
        <v>0</v>
      </c>
      <c r="F7" s="27">
        <v>0</v>
      </c>
      <c r="G7" s="28">
        <v>276282</v>
      </c>
      <c r="H7" s="28">
        <v>76282</v>
      </c>
      <c r="I7" s="28">
        <f t="shared" si="0"/>
        <v>-76282</v>
      </c>
    </row>
    <row r="8" spans="1:9" ht="82.5" customHeight="1">
      <c r="A8" s="24" t="s">
        <v>62</v>
      </c>
      <c r="B8" s="56" t="s">
        <v>70</v>
      </c>
      <c r="C8" s="25">
        <v>0</v>
      </c>
      <c r="D8" s="26">
        <f>SUM(D9:D12)</f>
        <v>2817082</v>
      </c>
      <c r="E8" s="26">
        <f>SUM(E9:E12)</f>
        <v>900182</v>
      </c>
      <c r="F8" s="26">
        <f>SUM(F9:F12)</f>
        <v>0</v>
      </c>
      <c r="G8" s="26">
        <f>SUM(G9:G12)</f>
        <v>2740800</v>
      </c>
      <c r="H8" s="26">
        <f>SUM(H9:H12)</f>
        <v>823900</v>
      </c>
      <c r="I8" s="26">
        <f t="shared" si="0"/>
        <v>76282</v>
      </c>
    </row>
    <row r="9" spans="1:9" ht="19.5" customHeight="1">
      <c r="A9" s="20" t="s">
        <v>54</v>
      </c>
      <c r="B9" s="30" t="s">
        <v>48</v>
      </c>
      <c r="C9" s="27">
        <v>0</v>
      </c>
      <c r="D9" s="35">
        <v>2040000</v>
      </c>
      <c r="E9" s="35">
        <v>898000</v>
      </c>
      <c r="F9" s="36">
        <v>0</v>
      </c>
      <c r="G9" s="35">
        <v>1965900</v>
      </c>
      <c r="H9" s="35">
        <v>823900</v>
      </c>
      <c r="I9" s="28">
        <f t="shared" si="0"/>
        <v>74100</v>
      </c>
    </row>
    <row r="10" spans="1:9" ht="19.5" customHeight="1">
      <c r="A10" s="31" t="s">
        <v>55</v>
      </c>
      <c r="B10" s="30" t="s">
        <v>49</v>
      </c>
      <c r="C10" s="27">
        <v>0</v>
      </c>
      <c r="D10" s="28">
        <v>312790</v>
      </c>
      <c r="E10" s="28">
        <v>1590</v>
      </c>
      <c r="F10" s="27">
        <v>0</v>
      </c>
      <c r="G10" s="28">
        <v>311200</v>
      </c>
      <c r="H10" s="28">
        <v>0</v>
      </c>
      <c r="I10" s="28">
        <f t="shared" si="0"/>
        <v>1590</v>
      </c>
    </row>
    <row r="11" spans="1:9" ht="19.5" customHeight="1">
      <c r="A11" s="31" t="s">
        <v>56</v>
      </c>
      <c r="B11" s="30" t="s">
        <v>50</v>
      </c>
      <c r="C11" s="27">
        <v>0</v>
      </c>
      <c r="D11" s="28">
        <v>114292</v>
      </c>
      <c r="E11" s="28">
        <v>492</v>
      </c>
      <c r="F11" s="27">
        <v>0</v>
      </c>
      <c r="G11" s="28">
        <v>113800</v>
      </c>
      <c r="H11" s="28">
        <v>0</v>
      </c>
      <c r="I11" s="28">
        <f t="shared" si="0"/>
        <v>492</v>
      </c>
    </row>
    <row r="12" spans="1:9" ht="19.5" customHeight="1">
      <c r="A12" s="31" t="s">
        <v>57</v>
      </c>
      <c r="B12" s="30" t="s">
        <v>51</v>
      </c>
      <c r="C12" s="27">
        <v>0</v>
      </c>
      <c r="D12" s="28">
        <v>350000</v>
      </c>
      <c r="E12" s="28">
        <v>100</v>
      </c>
      <c r="F12" s="27">
        <v>0</v>
      </c>
      <c r="G12" s="28">
        <v>349900</v>
      </c>
      <c r="H12" s="28">
        <v>0</v>
      </c>
      <c r="I12" s="28">
        <f t="shared" si="0"/>
        <v>100</v>
      </c>
    </row>
    <row r="13" spans="1:9" ht="21.75" customHeight="1">
      <c r="A13" s="20"/>
      <c r="B13" s="29" t="s">
        <v>1</v>
      </c>
      <c r="C13" s="25">
        <v>0</v>
      </c>
      <c r="D13" s="26">
        <f>SUM(D6,D8)</f>
        <v>3017082</v>
      </c>
      <c r="E13" s="26">
        <f>SUM(E6,E8)</f>
        <v>900182</v>
      </c>
      <c r="F13" s="26">
        <f>SUM(F6,F8)</f>
        <v>0</v>
      </c>
      <c r="G13" s="26">
        <f>SUM(G6,G8)</f>
        <v>3017082</v>
      </c>
      <c r="H13" s="26">
        <f>SUM(H6,H8)</f>
        <v>900182</v>
      </c>
      <c r="I13" s="26">
        <f>SUM(I6,I8)</f>
        <v>0</v>
      </c>
    </row>
  </sheetData>
  <sheetProtection/>
  <mergeCells count="8">
    <mergeCell ref="I3:I4"/>
    <mergeCell ref="A2:I2"/>
    <mergeCell ref="B3:B4"/>
    <mergeCell ref="C3:C4"/>
    <mergeCell ref="D3:E3"/>
    <mergeCell ref="A3:A4"/>
    <mergeCell ref="F3:F4"/>
    <mergeCell ref="G3:H3"/>
  </mergeCells>
  <printOptions/>
  <pageMargins left="0.2362204724409449" right="0.2362204724409449" top="0.5905511811023623" bottom="0.4724409448818898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73" zoomScalePageLayoutView="0" workbookViewId="0" topLeftCell="A4">
      <selection activeCell="C25" sqref="C25"/>
    </sheetView>
  </sheetViews>
  <sheetFormatPr defaultColWidth="9.00390625" defaultRowHeight="12.75"/>
  <cols>
    <col min="1" max="1" width="5.25390625" style="0" customWidth="1"/>
    <col min="2" max="2" width="55.00390625" style="0" customWidth="1"/>
    <col min="3" max="3" width="19.00390625" style="0" customWidth="1"/>
    <col min="4" max="4" width="49.375" style="0" customWidth="1"/>
    <col min="5" max="5" width="14.75390625" style="0" customWidth="1"/>
  </cols>
  <sheetData>
    <row r="1" spans="1:5" ht="27.75" customHeight="1">
      <c r="A1" s="110" t="s">
        <v>32</v>
      </c>
      <c r="B1" s="110"/>
      <c r="C1" s="110"/>
      <c r="D1" s="110"/>
      <c r="E1" s="110"/>
    </row>
    <row r="2" spans="1:5" s="1" customFormat="1" ht="63.75" customHeight="1">
      <c r="A2" s="3" t="s">
        <v>26</v>
      </c>
      <c r="B2" s="3" t="s">
        <v>33</v>
      </c>
      <c r="C2" s="3" t="s">
        <v>37</v>
      </c>
      <c r="D2" s="3" t="s">
        <v>38</v>
      </c>
      <c r="E2" s="3" t="s">
        <v>41</v>
      </c>
    </row>
    <row r="3" spans="1:5" ht="58.5" customHeight="1">
      <c r="A3" s="111" t="s">
        <v>31</v>
      </c>
      <c r="B3" s="112"/>
      <c r="C3" s="111" t="s">
        <v>71</v>
      </c>
      <c r="D3" s="113"/>
      <c r="E3" s="112"/>
    </row>
    <row r="4" spans="1:5" ht="21" customHeight="1">
      <c r="A4" s="58" t="s">
        <v>72</v>
      </c>
      <c r="B4" s="59" t="s">
        <v>73</v>
      </c>
      <c r="C4" s="57"/>
      <c r="D4" s="57"/>
      <c r="E4" s="57"/>
    </row>
    <row r="5" spans="1:5" s="4" customFormat="1" ht="30.75" customHeight="1">
      <c r="A5" s="71" t="s">
        <v>74</v>
      </c>
      <c r="B5" s="77" t="s">
        <v>83</v>
      </c>
      <c r="C5" s="12"/>
      <c r="D5" s="11"/>
      <c r="E5" s="37"/>
    </row>
    <row r="6" spans="1:5" ht="42.75" customHeight="1">
      <c r="A6" s="72">
        <v>1</v>
      </c>
      <c r="B6" s="78" t="s">
        <v>75</v>
      </c>
      <c r="C6" s="62" t="s">
        <v>61</v>
      </c>
      <c r="D6" s="64" t="s">
        <v>59</v>
      </c>
      <c r="E6" s="66">
        <v>35500</v>
      </c>
    </row>
    <row r="7" spans="1:5" ht="39" customHeight="1">
      <c r="A7" s="73">
        <v>2</v>
      </c>
      <c r="B7" s="78" t="s">
        <v>76</v>
      </c>
      <c r="C7" s="62" t="s">
        <v>61</v>
      </c>
      <c r="D7" s="62" t="s">
        <v>58</v>
      </c>
      <c r="E7" s="66">
        <v>40782</v>
      </c>
    </row>
    <row r="8" spans="1:5" ht="14.25" customHeight="1">
      <c r="A8" s="65"/>
      <c r="B8" s="60" t="s">
        <v>1</v>
      </c>
      <c r="C8" s="61" t="s">
        <v>6</v>
      </c>
      <c r="D8" s="61" t="s">
        <v>6</v>
      </c>
      <c r="E8" s="67">
        <f>SUM(E6:E7)</f>
        <v>76282</v>
      </c>
    </row>
    <row r="9" spans="1:5" ht="17.25" customHeight="1">
      <c r="A9" s="6"/>
      <c r="B9" s="8" t="s">
        <v>3</v>
      </c>
      <c r="C9" s="63" t="s">
        <v>6</v>
      </c>
      <c r="D9" s="63" t="s">
        <v>6</v>
      </c>
      <c r="E9" s="38">
        <f>SUM(E5:E7)</f>
        <v>76282</v>
      </c>
    </row>
    <row r="10" spans="1:5" ht="54" customHeight="1">
      <c r="A10" s="108" t="s">
        <v>31</v>
      </c>
      <c r="B10" s="108"/>
      <c r="C10" s="100" t="s">
        <v>77</v>
      </c>
      <c r="D10" s="100"/>
      <c r="E10" s="100"/>
    </row>
    <row r="11" spans="1:7" ht="18" customHeight="1">
      <c r="A11" s="69" t="s">
        <v>78</v>
      </c>
      <c r="B11" s="68" t="s">
        <v>73</v>
      </c>
      <c r="C11" s="5"/>
      <c r="D11" s="68"/>
      <c r="E11" s="7"/>
      <c r="G11" s="2"/>
    </row>
    <row r="12" spans="1:12" ht="40.5" customHeight="1">
      <c r="A12" s="74">
        <v>1</v>
      </c>
      <c r="B12" s="11" t="s">
        <v>84</v>
      </c>
      <c r="C12" s="12" t="s">
        <v>86</v>
      </c>
      <c r="D12" s="12" t="s">
        <v>85</v>
      </c>
      <c r="E12" s="7">
        <v>113900</v>
      </c>
      <c r="F12" s="13"/>
      <c r="G12" s="13"/>
      <c r="H12" s="13"/>
      <c r="I12" s="13"/>
      <c r="J12" s="13"/>
      <c r="K12" s="13"/>
      <c r="L12" s="13"/>
    </row>
    <row r="13" spans="1:5" ht="51" customHeight="1">
      <c r="A13" s="74">
        <v>2</v>
      </c>
      <c r="B13" s="11" t="s">
        <v>79</v>
      </c>
      <c r="C13" s="70" t="s">
        <v>60</v>
      </c>
      <c r="D13" s="11" t="s">
        <v>80</v>
      </c>
      <c r="E13" s="75">
        <v>685000</v>
      </c>
    </row>
    <row r="14" spans="1:5" ht="51" customHeight="1">
      <c r="A14" s="73">
        <v>3</v>
      </c>
      <c r="B14" s="11" t="s">
        <v>81</v>
      </c>
      <c r="C14" s="70" t="s">
        <v>60</v>
      </c>
      <c r="D14" s="11" t="s">
        <v>82</v>
      </c>
      <c r="E14" s="75">
        <v>25000</v>
      </c>
    </row>
    <row r="15" spans="1:5" ht="17.25" customHeight="1">
      <c r="A15" s="6"/>
      <c r="B15" s="60" t="s">
        <v>1</v>
      </c>
      <c r="C15" s="61" t="s">
        <v>6</v>
      </c>
      <c r="D15" s="61" t="s">
        <v>6</v>
      </c>
      <c r="E15" s="38">
        <f>SUM(E12:E14)</f>
        <v>823900</v>
      </c>
    </row>
    <row r="16" spans="1:5" ht="15" customHeight="1">
      <c r="A16" s="76"/>
      <c r="B16" s="9" t="s">
        <v>3</v>
      </c>
      <c r="C16" s="63" t="s">
        <v>6</v>
      </c>
      <c r="D16" s="63" t="s">
        <v>6</v>
      </c>
      <c r="E16" s="38">
        <f>SUM(E12:E14)</f>
        <v>823900</v>
      </c>
    </row>
    <row r="17" spans="1:5" ht="12.75">
      <c r="A17" s="105" t="s">
        <v>4</v>
      </c>
      <c r="B17" s="106"/>
      <c r="C17" s="106"/>
      <c r="D17" s="107"/>
      <c r="E17" s="38">
        <f>SUM(E9,E16)</f>
        <v>900182</v>
      </c>
    </row>
    <row r="18" spans="1:5" ht="12.75">
      <c r="A18" s="101" t="s">
        <v>9</v>
      </c>
      <c r="B18" s="102"/>
      <c r="C18" s="102"/>
      <c r="D18" s="103"/>
      <c r="E18" s="38">
        <v>2116900</v>
      </c>
    </row>
    <row r="19" spans="1:5" ht="12.75">
      <c r="A19" s="104" t="s">
        <v>10</v>
      </c>
      <c r="B19" s="104"/>
      <c r="C19" s="104"/>
      <c r="D19" s="104"/>
      <c r="E19" s="38">
        <f>SUM(E17:E18)</f>
        <v>3017082</v>
      </c>
    </row>
    <row r="20" ht="12.75">
      <c r="D20" s="14"/>
    </row>
    <row r="21" spans="1:5" ht="12.75">
      <c r="A21" s="40"/>
      <c r="B21" s="39"/>
      <c r="C21" s="39"/>
      <c r="D21" s="114"/>
      <c r="E21" s="114"/>
    </row>
    <row r="22" spans="1:5" ht="15.75">
      <c r="A22" s="41"/>
      <c r="B22" s="115" t="s">
        <v>88</v>
      </c>
      <c r="C22" s="115"/>
      <c r="D22" s="116" t="s">
        <v>89</v>
      </c>
      <c r="E22" s="43"/>
    </row>
    <row r="23" spans="1:5" ht="12.75">
      <c r="A23" s="41"/>
      <c r="B23" s="42"/>
      <c r="C23" s="42"/>
      <c r="D23" s="109"/>
      <c r="E23" s="109"/>
    </row>
    <row r="24" ht="12.75">
      <c r="D24" s="10"/>
    </row>
  </sheetData>
  <sheetProtection/>
  <mergeCells count="10">
    <mergeCell ref="D21:E21"/>
    <mergeCell ref="D23:E23"/>
    <mergeCell ref="A3:B3"/>
    <mergeCell ref="C3:E3"/>
    <mergeCell ref="A1:E1"/>
    <mergeCell ref="A10:B10"/>
    <mergeCell ref="C10:E10"/>
    <mergeCell ref="A18:D18"/>
    <mergeCell ref="A19:D19"/>
    <mergeCell ref="A17:D17"/>
  </mergeCells>
  <printOptions/>
  <pageMargins left="0.4330708661417323" right="0.2362204724409449" top="0.5905511811023623" bottom="0.4724409448818898" header="0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mspoav</cp:lastModifiedBy>
  <cp:lastPrinted>2016-02-12T08:27:27Z</cp:lastPrinted>
  <dcterms:created xsi:type="dcterms:W3CDTF">2009-02-27T14:08:04Z</dcterms:created>
  <dcterms:modified xsi:type="dcterms:W3CDTF">2016-02-12T08:27:29Z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