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10170" activeTab="2"/>
  </bookViews>
  <sheets>
    <sheet name="Раздел 1" sheetId="1" r:id="rId1"/>
    <sheet name="Раздел 2" sheetId="2" r:id="rId2"/>
    <sheet name="Раздел 3" sheetId="3" r:id="rId3"/>
  </sheets>
  <definedNames>
    <definedName name="_xlnm.Print_Titles" localSheetId="1">'Раздел 2'!$3:$4</definedName>
    <definedName name="_xlnm.Print_Titles" localSheetId="2">'Раздел 3'!$2:$2</definedName>
  </definedNames>
  <calcPr fullCalcOnLoad="1"/>
</workbook>
</file>

<file path=xl/sharedStrings.xml><?xml version="1.0" encoding="utf-8"?>
<sst xmlns="http://schemas.openxmlformats.org/spreadsheetml/2006/main" count="95" uniqueCount="87">
  <si>
    <t>Раздел 1. Общая информация</t>
  </si>
  <si>
    <t>Итого:</t>
  </si>
  <si>
    <t>Остаток средств на конец отчетного периода</t>
  </si>
  <si>
    <t>Итого по мероприятию:</t>
  </si>
  <si>
    <t>Сумма платежей за отчетный период:</t>
  </si>
  <si>
    <t>Приложение 2</t>
  </si>
  <si>
    <t>Х</t>
  </si>
  <si>
    <t>Координатор</t>
  </si>
  <si>
    <t>Грантополучатель</t>
  </si>
  <si>
    <t>Сумма платежей за предыдущие отчетные периоды текущего года:</t>
  </si>
  <si>
    <t>Сумма платежей за все отчетные периоды текущего года:</t>
  </si>
  <si>
    <t>От Фонда поддержки детей, находящихся в трудной жизненной ситуации</t>
  </si>
  <si>
    <t>Наименование программы Фонда</t>
  </si>
  <si>
    <t>8.1</t>
  </si>
  <si>
    <t>8.2</t>
  </si>
  <si>
    <t>Отчетный период</t>
  </si>
  <si>
    <t xml:space="preserve">Перечислено средств Фондом </t>
  </si>
  <si>
    <t>Нарастающим итогом с начала текущего года</t>
  </si>
  <si>
    <t>В том числе в отчетном квартале</t>
  </si>
  <si>
    <t xml:space="preserve">Фактически израсходовано </t>
  </si>
  <si>
    <t>Фактически израсходовано (рублей)</t>
  </si>
  <si>
    <t>Предусмотрено (рублей)</t>
  </si>
  <si>
    <t>Общий объем финансирования программы за отчетный период (нарастающим итогом с начала года) в том числе:</t>
  </si>
  <si>
    <t>"Отчет принят"</t>
  </si>
  <si>
    <t>в виде гранта на выполнение программы</t>
  </si>
  <si>
    <t>Квартальный отчет о целевом использовании выделенных Фондом денежных средств</t>
  </si>
  <si>
    <t>№№ п/п</t>
  </si>
  <si>
    <t>Наименование программы субъекта Российской Федерации</t>
  </si>
  <si>
    <t>Номер и дата Соглашения (Дополнительного соглашения) о выделении гранта</t>
  </si>
  <si>
    <t>Дата составления отчета</t>
  </si>
  <si>
    <t>Собственные средства субъекта Российской Федерации, включая привлеченные средства</t>
  </si>
  <si>
    <t>Наименование мероприятия в соответствии с перечнем мероприятий программы</t>
  </si>
  <si>
    <t>Раздел 3. Расшифровка расходов денежных средств, выделенных Фондом</t>
  </si>
  <si>
    <r>
      <t xml:space="preserve">Вид расходов в рамках мероприятия </t>
    </r>
    <r>
      <rPr>
        <sz val="8"/>
        <rFont val="Arial Cyr"/>
        <family val="0"/>
      </rPr>
      <t>(поставщик/исполнитель; наименование, количество и стоимость за единицу приобретенных товаров/услуг)</t>
    </r>
  </si>
  <si>
    <r>
      <t>Наименование мероприятий и видов расходов в соответствии с перечнем мероприятий программы</t>
    </r>
    <r>
      <rPr>
        <sz val="8"/>
        <rFont val="Arial Cyr"/>
        <family val="0"/>
      </rPr>
      <t xml:space="preserve"> (приложение 1 к Соглашению/приложения 1, 1а и 1б к Дополнительному соглашению)</t>
    </r>
  </si>
  <si>
    <t>Остаток средств на начало текущего года</t>
  </si>
  <si>
    <t>Остаток перечисленных средств на начало отчетного периода</t>
  </si>
  <si>
    <t>Реквизиты платежного документа</t>
  </si>
  <si>
    <r>
      <t xml:space="preserve">Наименование и реквизиты документов (дата и номер), подтверждающих расходы </t>
    </r>
    <r>
      <rPr>
        <sz val="8"/>
        <rFont val="Arial Cyr"/>
        <family val="0"/>
      </rPr>
      <t>(договор/счет, товарная накладная/товарный чек, акт выполненных работ, расчетная ведомость, авиа и ж/д билеты и др.)</t>
    </r>
  </si>
  <si>
    <t xml:space="preserve">            должность                             подпись            расшифровка подписи</t>
  </si>
  <si>
    <t>о выделении денежных средств</t>
  </si>
  <si>
    <t>Сумма расходов                          (в руб.)</t>
  </si>
  <si>
    <t xml:space="preserve">                                                      /                                  / </t>
  </si>
  <si>
    <t>Раздел 2. Отчет о движении денежных средств, выделенных Фондом (в рублях)</t>
  </si>
  <si>
    <t>№ 1-РП7-СЖС</t>
  </si>
  <si>
    <t>Правительство Ставропольского края</t>
  </si>
  <si>
    <t>Смогу жить самостоятельно</t>
  </si>
  <si>
    <t>Краевая программа "Дорога в жизнь" на 2015-2017 годы</t>
  </si>
  <si>
    <t>1.1</t>
  </si>
  <si>
    <t>Приобретение диагностических методик, в том числе компьютерных</t>
  </si>
  <si>
    <t>1.2</t>
  </si>
  <si>
    <t>Приобретение компьютерной техники</t>
  </si>
  <si>
    <t>1.3</t>
  </si>
  <si>
    <t>Приобретение оргтехники</t>
  </si>
  <si>
    <t>2</t>
  </si>
  <si>
    <t>2.1</t>
  </si>
  <si>
    <t>Приобретение мебели</t>
  </si>
  <si>
    <t>Оплата услуг по обучению и повышению квалификации специалистов, участвующих в реализации мероприятий программы, и представителей целевых групп (оплата обучения)</t>
  </si>
  <si>
    <t>в сумме __________ (______________________________________________________) рублей</t>
  </si>
  <si>
    <t>Выявление воспитанников домов-интернатов для умственно отсталых детей, имеющих потенциал для самостоятельного проживания после выхода из домов-интернатов для умственно отсталых детей, в том числе:</t>
  </si>
  <si>
    <t>Разработка и реализация индивидуальных программ подготовки воспитанников домов-интернатов для умственно отсталых детей к самостоятельному проживанию после выхода из домов-интернатов для уственно отсталых детей, в том числе:</t>
  </si>
  <si>
    <r>
      <t>Средства, выделенные в виде гранта в соответствии с Соглашением (Дополнительным соглашением)</t>
    </r>
    <r>
      <rPr>
        <i/>
        <sz val="12"/>
        <color indexed="10"/>
        <rFont val="Times New Roman"/>
        <family val="1"/>
      </rPr>
      <t xml:space="preserve"> </t>
    </r>
  </si>
  <si>
    <t>к Соглашению от   21  июля  2015 г.</t>
  </si>
  <si>
    <t>5.1</t>
  </si>
  <si>
    <t>Дополнительное соглашение от 12 июля 2016 г. № 1, Соглашение  от 21 июля 2015 г. № 1-РП7-СЖС</t>
  </si>
  <si>
    <t>по состоянию на 1 января 2017 года</t>
  </si>
  <si>
    <r>
      <t>IV квартал 2016 года</t>
    </r>
  </si>
  <si>
    <t>1.4</t>
  </si>
  <si>
    <t>1.5</t>
  </si>
  <si>
    <t>Приобретение специализированного оборудования для учебных и производственных классов (кабинетов) и мастерских</t>
  </si>
  <si>
    <t>3.</t>
  </si>
  <si>
    <t>Создание мобильной бригады в домах-интернатах для умственно отсталых детей для обслуживания маломобильных воспитанников домов-интернатов для умственно отсталых детей</t>
  </si>
  <si>
    <t>3.1</t>
  </si>
  <si>
    <t>Приобретение транспортных средств</t>
  </si>
  <si>
    <t>4.</t>
  </si>
  <si>
    <r>
      <t xml:space="preserve">Развитие в государственном бюджетном стационарном учреждении социального обслуживания населения </t>
    </r>
    <r>
      <rPr>
        <b/>
        <sz val="10"/>
        <rFont val="Times New Roman"/>
        <family val="1"/>
      </rPr>
      <t>"</t>
    </r>
    <r>
      <rPr>
        <b/>
        <sz val="10"/>
        <rFont val="Arial Cyr"/>
        <family val="0"/>
      </rPr>
      <t>Ипатовский детский дом-интернат для умственно отсталых детей" (далее - Ипатовский дом-интернат) системы реабилитации воспитанников Ипатовского детского дома-интерната, в том числе:</t>
    </r>
  </si>
  <si>
    <t>4.1</t>
  </si>
  <si>
    <t>Приобретение реабилитационного оборудования</t>
  </si>
  <si>
    <t>4.2</t>
  </si>
  <si>
    <t>Приобретение игрового оборудования и инвентаря</t>
  </si>
  <si>
    <t>4.3</t>
  </si>
  <si>
    <t>4.4</t>
  </si>
  <si>
    <t>Приобретение медицинского оборудования</t>
  </si>
  <si>
    <t>4.5</t>
  </si>
  <si>
    <t>5.</t>
  </si>
  <si>
    <t>Формирование информационно-методического поля по социальной поддержке воспитанников домов-интернатов для умственно отсталых детей, имеющих достаточный реабилитационный патенциал для самостоятельного проживания до достижении возраста 18 лет, в том числе:</t>
  </si>
  <si>
    <t>ГБСУСОН "Ипатовский  ДДИ"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</si>
</sst>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3" fontId="1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3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3" fontId="0" fillId="0" borderId="11" xfId="0" applyNumberFormat="1" applyFont="1" applyFill="1" applyBorder="1" applyAlignment="1">
      <alignment horizontal="right" vertical="top" wrapText="1"/>
    </xf>
    <xf numFmtId="49" fontId="0" fillId="0" borderId="11" xfId="0" applyNumberForma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49" fontId="9" fillId="33" borderId="10" xfId="0" applyNumberFormat="1" applyFont="1" applyFill="1" applyBorder="1" applyAlignment="1">
      <alignment horizontal="justify" vertical="top" wrapText="1"/>
    </xf>
    <xf numFmtId="3" fontId="0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justify" vertical="top" wrapText="1"/>
    </xf>
    <xf numFmtId="49" fontId="0" fillId="0" borderId="10" xfId="0" applyNumberFormat="1" applyBorder="1" applyAlignment="1">
      <alignment horizontal="center" vertical="top" wrapText="1"/>
    </xf>
    <xf numFmtId="0" fontId="9" fillId="33" borderId="10" xfId="0" applyFont="1" applyFill="1" applyBorder="1" applyAlignment="1">
      <alignment horizontal="justify" vertical="top" wrapText="1"/>
    </xf>
    <xf numFmtId="3" fontId="0" fillId="0" borderId="11" xfId="0" applyNumberFormat="1" applyBorder="1" applyAlignment="1">
      <alignment horizontal="righ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0" fontId="7" fillId="0" borderId="14" xfId="0" applyFont="1" applyBorder="1" applyAlignment="1">
      <alignment horizontal="justify" vertical="top"/>
    </xf>
    <xf numFmtId="0" fontId="7" fillId="0" borderId="15" xfId="0" applyFont="1" applyBorder="1" applyAlignment="1">
      <alignment horizontal="justify" vertical="top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top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1" fillId="32" borderId="14" xfId="0" applyFont="1" applyFill="1" applyBorder="1" applyAlignment="1">
      <alignment horizontal="center" vertical="top"/>
    </xf>
    <xf numFmtId="0" fontId="1" fillId="32" borderId="17" xfId="0" applyFont="1" applyFill="1" applyBorder="1" applyAlignment="1">
      <alignment horizontal="center" vertical="top"/>
    </xf>
    <xf numFmtId="0" fontId="1" fillId="32" borderId="15" xfId="0" applyFont="1" applyFill="1" applyBorder="1" applyAlignment="1">
      <alignment horizontal="center" vertical="top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73" zoomScalePageLayoutView="0" workbookViewId="0" topLeftCell="A1">
      <selection activeCell="D25" sqref="D25"/>
    </sheetView>
  </sheetViews>
  <sheetFormatPr defaultColWidth="9.00390625" defaultRowHeight="12.75"/>
  <cols>
    <col min="1" max="1" width="6.00390625" style="23" customWidth="1"/>
    <col min="2" max="2" width="56.00390625" style="7" customWidth="1"/>
    <col min="3" max="4" width="40.75390625" style="7" customWidth="1"/>
    <col min="5" max="16384" width="9.125" style="7" customWidth="1"/>
  </cols>
  <sheetData>
    <row r="1" spans="1:4" ht="15.75">
      <c r="A1" s="59" t="s">
        <v>23</v>
      </c>
      <c r="B1" s="59"/>
      <c r="C1" s="59"/>
      <c r="D1" s="28" t="s">
        <v>5</v>
      </c>
    </row>
    <row r="2" spans="1:4" ht="15.75">
      <c r="A2" s="61" t="s">
        <v>58</v>
      </c>
      <c r="B2" s="61"/>
      <c r="C2" s="61"/>
      <c r="D2" s="28" t="s">
        <v>62</v>
      </c>
    </row>
    <row r="3" spans="1:4" ht="15.75">
      <c r="A3" s="29"/>
      <c r="B3" s="29"/>
      <c r="C3" s="29"/>
      <c r="D3" s="28" t="s">
        <v>44</v>
      </c>
    </row>
    <row r="4" spans="1:4" ht="15.75">
      <c r="A4" s="61" t="s">
        <v>11</v>
      </c>
      <c r="B4" s="61"/>
      <c r="C4" s="61"/>
      <c r="D4" s="28" t="s">
        <v>40</v>
      </c>
    </row>
    <row r="5" spans="1:4" ht="15.75">
      <c r="A5" s="60"/>
      <c r="B5" s="60"/>
      <c r="C5" s="60"/>
      <c r="D5" s="28" t="s">
        <v>24</v>
      </c>
    </row>
    <row r="6" spans="1:4" ht="15.75">
      <c r="A6" s="62" t="s">
        <v>42</v>
      </c>
      <c r="B6" s="62"/>
      <c r="C6" s="62"/>
      <c r="D6" s="30"/>
    </row>
    <row r="7" spans="1:4" ht="15.75">
      <c r="A7" s="31" t="s">
        <v>39</v>
      </c>
      <c r="B7" s="31"/>
      <c r="C7" s="32"/>
      <c r="D7" s="30"/>
    </row>
    <row r="8" spans="1:4" ht="15.75">
      <c r="A8" s="60"/>
      <c r="B8" s="60"/>
      <c r="C8" s="60"/>
      <c r="D8" s="30"/>
    </row>
    <row r="9" spans="1:4" ht="15.75">
      <c r="A9" s="63"/>
      <c r="B9" s="63"/>
      <c r="C9" s="32"/>
      <c r="D9" s="30"/>
    </row>
    <row r="10" spans="1:4" ht="15.75">
      <c r="A10" s="63"/>
      <c r="B10" s="63"/>
      <c r="C10" s="32"/>
      <c r="D10" s="30"/>
    </row>
    <row r="11" spans="1:4" ht="21" customHeight="1">
      <c r="A11" s="67" t="s">
        <v>25</v>
      </c>
      <c r="B11" s="67"/>
      <c r="C11" s="67"/>
      <c r="D11" s="67"/>
    </row>
    <row r="12" spans="1:4" ht="27" customHeight="1">
      <c r="A12" s="33" t="s">
        <v>26</v>
      </c>
      <c r="B12" s="69" t="s">
        <v>0</v>
      </c>
      <c r="C12" s="69"/>
      <c r="D12" s="69"/>
    </row>
    <row r="13" spans="1:4" ht="24.75" customHeight="1">
      <c r="A13" s="34">
        <v>1</v>
      </c>
      <c r="B13" s="35" t="s">
        <v>7</v>
      </c>
      <c r="C13" s="58" t="s">
        <v>45</v>
      </c>
      <c r="D13" s="58"/>
    </row>
    <row r="14" spans="1:4" ht="24.75" customHeight="1">
      <c r="A14" s="36">
        <v>2</v>
      </c>
      <c r="B14" s="35" t="s">
        <v>8</v>
      </c>
      <c r="C14" s="58" t="s">
        <v>86</v>
      </c>
      <c r="D14" s="58"/>
    </row>
    <row r="15" spans="1:4" ht="24" customHeight="1">
      <c r="A15" s="36">
        <v>3</v>
      </c>
      <c r="B15" s="35" t="s">
        <v>12</v>
      </c>
      <c r="C15" s="58" t="s">
        <v>46</v>
      </c>
      <c r="D15" s="58"/>
    </row>
    <row r="16" spans="1:4" ht="34.5" customHeight="1">
      <c r="A16" s="36">
        <v>4</v>
      </c>
      <c r="B16" s="37" t="s">
        <v>27</v>
      </c>
      <c r="C16" s="58" t="s">
        <v>47</v>
      </c>
      <c r="D16" s="58"/>
    </row>
    <row r="17" spans="1:4" ht="34.5" customHeight="1">
      <c r="A17" s="34">
        <v>5</v>
      </c>
      <c r="B17" s="37" t="s">
        <v>28</v>
      </c>
      <c r="C17" s="65" t="s">
        <v>64</v>
      </c>
      <c r="D17" s="66"/>
    </row>
    <row r="18" spans="1:4" ht="21" customHeight="1">
      <c r="A18" s="36">
        <v>6</v>
      </c>
      <c r="B18" s="35" t="s">
        <v>29</v>
      </c>
      <c r="C18" s="58" t="s">
        <v>65</v>
      </c>
      <c r="D18" s="58"/>
    </row>
    <row r="19" spans="1:4" ht="22.5" customHeight="1">
      <c r="A19" s="36">
        <v>7</v>
      </c>
      <c r="B19" s="37" t="s">
        <v>15</v>
      </c>
      <c r="C19" s="64" t="s">
        <v>66</v>
      </c>
      <c r="D19" s="64"/>
    </row>
    <row r="20" spans="1:4" ht="18.75" customHeight="1">
      <c r="A20" s="64">
        <v>8</v>
      </c>
      <c r="B20" s="68" t="s">
        <v>22</v>
      </c>
      <c r="C20" s="36" t="s">
        <v>21</v>
      </c>
      <c r="D20" s="36" t="s">
        <v>20</v>
      </c>
    </row>
    <row r="21" spans="1:4" ht="27.75" customHeight="1">
      <c r="A21" s="64"/>
      <c r="B21" s="68"/>
      <c r="C21" s="38">
        <v>52212908.31</v>
      </c>
      <c r="D21" s="38">
        <v>52212908.31</v>
      </c>
    </row>
    <row r="22" spans="1:4" ht="34.5" customHeight="1">
      <c r="A22" s="39" t="s">
        <v>13</v>
      </c>
      <c r="B22" s="37" t="s">
        <v>30</v>
      </c>
      <c r="C22" s="38">
        <v>50520858.31</v>
      </c>
      <c r="D22" s="38">
        <v>50520858.31</v>
      </c>
    </row>
    <row r="23" spans="1:4" ht="40.5" customHeight="1">
      <c r="A23" s="39" t="s">
        <v>14</v>
      </c>
      <c r="B23" s="37" t="s">
        <v>61</v>
      </c>
      <c r="C23" s="38">
        <v>1692050</v>
      </c>
      <c r="D23" s="38">
        <v>1692050</v>
      </c>
    </row>
    <row r="24" spans="1:4" s="6" customFormat="1" ht="22.5" customHeight="1">
      <c r="A24" s="22"/>
      <c r="B24" s="4"/>
      <c r="C24" s="5"/>
      <c r="D24" s="5"/>
    </row>
  </sheetData>
  <sheetProtection/>
  <mergeCells count="19">
    <mergeCell ref="A20:A21"/>
    <mergeCell ref="A10:B10"/>
    <mergeCell ref="C17:D17"/>
    <mergeCell ref="A11:D11"/>
    <mergeCell ref="C15:D15"/>
    <mergeCell ref="C16:D16"/>
    <mergeCell ref="B20:B21"/>
    <mergeCell ref="B12:D12"/>
    <mergeCell ref="C19:D19"/>
    <mergeCell ref="C13:D13"/>
    <mergeCell ref="C14:D14"/>
    <mergeCell ref="A1:C1"/>
    <mergeCell ref="A8:C8"/>
    <mergeCell ref="C18:D18"/>
    <mergeCell ref="A2:C2"/>
    <mergeCell ref="A6:C6"/>
    <mergeCell ref="A4:C4"/>
    <mergeCell ref="A9:B9"/>
    <mergeCell ref="A5:C5"/>
  </mergeCells>
  <printOptions/>
  <pageMargins left="0.4330708661417323" right="0.03937007874015748" top="0.4724409448818898" bottom="0.2755905511811024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110" zoomScaleNormal="110" zoomScaleSheetLayoutView="73" zoomScalePageLayoutView="0" workbookViewId="0" topLeftCell="A11">
      <selection activeCell="G23" sqref="G23"/>
    </sheetView>
  </sheetViews>
  <sheetFormatPr defaultColWidth="9.00390625" defaultRowHeight="12.75"/>
  <cols>
    <col min="1" max="1" width="6.875" style="7" customWidth="1"/>
    <col min="2" max="2" width="62.25390625" style="7" customWidth="1"/>
    <col min="3" max="3" width="9.375" style="7" customWidth="1"/>
    <col min="4" max="5" width="11.75390625" style="7" customWidth="1"/>
    <col min="6" max="6" width="10.00390625" style="7" customWidth="1"/>
    <col min="7" max="7" width="11.75390625" style="7" customWidth="1"/>
    <col min="8" max="8" width="10.625" style="7" customWidth="1"/>
    <col min="9" max="9" width="10.75390625" style="7" customWidth="1"/>
    <col min="10" max="16384" width="9.125" style="7" customWidth="1"/>
  </cols>
  <sheetData>
    <row r="1" spans="1:9" s="6" customFormat="1" ht="22.5" customHeight="1" hidden="1">
      <c r="A1" s="3"/>
      <c r="B1" s="4"/>
      <c r="C1" s="5"/>
      <c r="D1" s="5"/>
      <c r="E1" s="5"/>
      <c r="F1" s="5"/>
      <c r="G1" s="5"/>
      <c r="H1" s="5"/>
      <c r="I1" s="5"/>
    </row>
    <row r="2" spans="1:9" ht="27" customHeight="1">
      <c r="A2" s="72" t="s">
        <v>43</v>
      </c>
      <c r="B2" s="73"/>
      <c r="C2" s="73"/>
      <c r="D2" s="73"/>
      <c r="E2" s="73"/>
      <c r="F2" s="73"/>
      <c r="G2" s="73"/>
      <c r="H2" s="73"/>
      <c r="I2" s="74"/>
    </row>
    <row r="3" spans="1:9" s="1" customFormat="1" ht="45" customHeight="1">
      <c r="A3" s="95" t="s">
        <v>26</v>
      </c>
      <c r="B3" s="95" t="s">
        <v>34</v>
      </c>
      <c r="C3" s="70" t="s">
        <v>35</v>
      </c>
      <c r="D3" s="75" t="s">
        <v>16</v>
      </c>
      <c r="E3" s="76"/>
      <c r="F3" s="70" t="s">
        <v>36</v>
      </c>
      <c r="G3" s="75" t="s">
        <v>19</v>
      </c>
      <c r="H3" s="76"/>
      <c r="I3" s="70" t="s">
        <v>2</v>
      </c>
    </row>
    <row r="4" spans="1:9" ht="78" customHeight="1">
      <c r="A4" s="96"/>
      <c r="B4" s="96"/>
      <c r="C4" s="71"/>
      <c r="D4" s="25" t="s">
        <v>17</v>
      </c>
      <c r="E4" s="25" t="s">
        <v>18</v>
      </c>
      <c r="F4" s="71"/>
      <c r="G4" s="25" t="s">
        <v>17</v>
      </c>
      <c r="H4" s="25" t="s">
        <v>18</v>
      </c>
      <c r="I4" s="71"/>
    </row>
    <row r="5" spans="1:9" ht="14.25" customHeight="1">
      <c r="A5" s="8">
        <v>1</v>
      </c>
      <c r="B5" s="9">
        <v>2</v>
      </c>
      <c r="C5" s="10">
        <v>3</v>
      </c>
      <c r="D5" s="11">
        <v>4</v>
      </c>
      <c r="E5" s="11">
        <v>5</v>
      </c>
      <c r="F5" s="10">
        <v>6</v>
      </c>
      <c r="G5" s="11">
        <v>7</v>
      </c>
      <c r="H5" s="11">
        <v>8</v>
      </c>
      <c r="I5" s="10">
        <v>9</v>
      </c>
    </row>
    <row r="6" spans="1:9" ht="56.25" customHeight="1">
      <c r="A6" s="12">
        <v>1</v>
      </c>
      <c r="B6" s="40" t="s">
        <v>59</v>
      </c>
      <c r="C6" s="14">
        <f aca="true" t="shared" si="0" ref="C6:I6">SUM(C7:C11)</f>
        <v>0</v>
      </c>
      <c r="D6" s="14">
        <f t="shared" si="0"/>
        <v>200000</v>
      </c>
      <c r="E6" s="14">
        <f t="shared" si="0"/>
        <v>0</v>
      </c>
      <c r="F6" s="14">
        <f t="shared" si="0"/>
        <v>0</v>
      </c>
      <c r="G6" s="14">
        <f t="shared" si="0"/>
        <v>200000</v>
      </c>
      <c r="H6" s="14">
        <f t="shared" si="0"/>
        <v>0</v>
      </c>
      <c r="I6" s="14">
        <f t="shared" si="0"/>
        <v>0</v>
      </c>
    </row>
    <row r="7" spans="1:9" ht="14.25" customHeight="1">
      <c r="A7" s="15" t="s">
        <v>48</v>
      </c>
      <c r="B7" s="16" t="s">
        <v>49</v>
      </c>
      <c r="C7" s="17"/>
      <c r="D7" s="42">
        <v>19250</v>
      </c>
      <c r="E7" s="42">
        <v>0</v>
      </c>
      <c r="F7" s="17">
        <v>0</v>
      </c>
      <c r="G7" s="43">
        <v>19250</v>
      </c>
      <c r="H7" s="42">
        <v>0</v>
      </c>
      <c r="I7" s="17">
        <f>SUM(C7,D7,-G7)</f>
        <v>0</v>
      </c>
    </row>
    <row r="8" spans="1:9" ht="14.25" customHeight="1">
      <c r="A8" s="15" t="s">
        <v>50</v>
      </c>
      <c r="B8" s="16" t="s">
        <v>51</v>
      </c>
      <c r="C8" s="17"/>
      <c r="D8" s="42">
        <v>50000</v>
      </c>
      <c r="E8" s="42">
        <v>0</v>
      </c>
      <c r="F8" s="17">
        <v>0</v>
      </c>
      <c r="G8" s="42">
        <v>50000</v>
      </c>
      <c r="H8" s="42">
        <v>0</v>
      </c>
      <c r="I8" s="17">
        <f>SUM(C8,D8,-G8)</f>
        <v>0</v>
      </c>
    </row>
    <row r="9" spans="1:9" ht="14.25" customHeight="1">
      <c r="A9" s="15" t="s">
        <v>52</v>
      </c>
      <c r="B9" s="16" t="s">
        <v>53</v>
      </c>
      <c r="C9" s="17"/>
      <c r="D9" s="42">
        <v>10750</v>
      </c>
      <c r="E9" s="42">
        <v>0</v>
      </c>
      <c r="F9" s="17">
        <v>0</v>
      </c>
      <c r="G9" s="42">
        <v>10750</v>
      </c>
      <c r="H9" s="42">
        <v>0</v>
      </c>
      <c r="I9" s="17">
        <f>SUM(C9,D9,-G9)</f>
        <v>0</v>
      </c>
    </row>
    <row r="10" spans="1:9" ht="18" customHeight="1">
      <c r="A10" s="44" t="s">
        <v>67</v>
      </c>
      <c r="B10" s="45" t="s">
        <v>56</v>
      </c>
      <c r="C10" s="17"/>
      <c r="D10" s="42">
        <v>107630</v>
      </c>
      <c r="E10" s="42">
        <v>0</v>
      </c>
      <c r="F10" s="17">
        <v>0</v>
      </c>
      <c r="G10" s="42">
        <v>107630</v>
      </c>
      <c r="H10" s="42">
        <v>0</v>
      </c>
      <c r="I10" s="17">
        <f>SUM(C10,D10,-G10)</f>
        <v>0</v>
      </c>
    </row>
    <row r="11" spans="1:9" ht="30.75" customHeight="1">
      <c r="A11" s="44" t="s">
        <v>68</v>
      </c>
      <c r="B11" s="46" t="s">
        <v>69</v>
      </c>
      <c r="C11" s="17"/>
      <c r="D11" s="42">
        <v>12370</v>
      </c>
      <c r="E11" s="42">
        <v>0</v>
      </c>
      <c r="F11" s="17">
        <v>0</v>
      </c>
      <c r="G11" s="42">
        <v>12370</v>
      </c>
      <c r="H11" s="42">
        <v>0</v>
      </c>
      <c r="I11" s="17">
        <f>SUM(C11,D11,-G11)</f>
        <v>0</v>
      </c>
    </row>
    <row r="12" spans="1:9" ht="69" customHeight="1">
      <c r="A12" s="19" t="s">
        <v>54</v>
      </c>
      <c r="B12" s="40" t="s">
        <v>60</v>
      </c>
      <c r="C12" s="24">
        <v>0</v>
      </c>
      <c r="D12" s="24">
        <v>172050</v>
      </c>
      <c r="E12" s="24">
        <v>0</v>
      </c>
      <c r="F12" s="24">
        <v>0</v>
      </c>
      <c r="G12" s="24">
        <v>172050</v>
      </c>
      <c r="H12" s="24">
        <v>0</v>
      </c>
      <c r="I12" s="24">
        <v>0</v>
      </c>
    </row>
    <row r="13" spans="1:9" ht="14.25" customHeight="1">
      <c r="A13" s="15" t="s">
        <v>55</v>
      </c>
      <c r="B13" s="16" t="s">
        <v>56</v>
      </c>
      <c r="C13" s="17">
        <v>0</v>
      </c>
      <c r="D13" s="47">
        <v>172050</v>
      </c>
      <c r="E13" s="47">
        <v>0</v>
      </c>
      <c r="F13" s="17">
        <v>0</v>
      </c>
      <c r="G13" s="47">
        <v>172050</v>
      </c>
      <c r="H13" s="47">
        <v>0</v>
      </c>
      <c r="I13" s="17">
        <f aca="true" t="shared" si="1" ref="I13:I21">SUM(C13,D13,-G13)</f>
        <v>0</v>
      </c>
    </row>
    <row r="14" spans="1:9" ht="55.5" customHeight="1">
      <c r="A14" s="48" t="s">
        <v>70</v>
      </c>
      <c r="B14" s="49" t="s">
        <v>71</v>
      </c>
      <c r="C14" s="24">
        <v>0</v>
      </c>
      <c r="D14" s="14">
        <v>960000</v>
      </c>
      <c r="E14" s="14">
        <v>0</v>
      </c>
      <c r="F14" s="17">
        <v>0</v>
      </c>
      <c r="G14" s="14">
        <v>960000</v>
      </c>
      <c r="H14" s="14">
        <v>0</v>
      </c>
      <c r="I14" s="13">
        <f t="shared" si="1"/>
        <v>0</v>
      </c>
    </row>
    <row r="15" spans="1:9" ht="26.25" customHeight="1">
      <c r="A15" s="50" t="s">
        <v>72</v>
      </c>
      <c r="B15" s="51" t="s">
        <v>73</v>
      </c>
      <c r="C15" s="52">
        <v>0</v>
      </c>
      <c r="D15" s="47">
        <v>960000</v>
      </c>
      <c r="E15" s="47">
        <v>0</v>
      </c>
      <c r="F15" s="17">
        <v>0</v>
      </c>
      <c r="G15" s="47">
        <v>960000</v>
      </c>
      <c r="H15" s="47">
        <v>0</v>
      </c>
      <c r="I15" s="17">
        <f t="shared" si="1"/>
        <v>0</v>
      </c>
    </row>
    <row r="16" spans="1:9" ht="84" customHeight="1">
      <c r="A16" s="12" t="s">
        <v>74</v>
      </c>
      <c r="B16" s="40" t="s">
        <v>75</v>
      </c>
      <c r="C16" s="13">
        <f aca="true" t="shared" si="2" ref="C16:H16">SUM(C17:C21)</f>
        <v>0</v>
      </c>
      <c r="D16" s="13">
        <f t="shared" si="2"/>
        <v>300000</v>
      </c>
      <c r="E16" s="13">
        <f t="shared" si="2"/>
        <v>0</v>
      </c>
      <c r="F16" s="13">
        <f t="shared" si="2"/>
        <v>0</v>
      </c>
      <c r="G16" s="13">
        <f t="shared" si="2"/>
        <v>300000</v>
      </c>
      <c r="H16" s="13">
        <f t="shared" si="2"/>
        <v>0</v>
      </c>
      <c r="I16" s="17">
        <f t="shared" si="1"/>
        <v>0</v>
      </c>
    </row>
    <row r="17" spans="1:9" ht="12.75">
      <c r="A17" s="44" t="s">
        <v>76</v>
      </c>
      <c r="B17" s="53" t="s">
        <v>77</v>
      </c>
      <c r="C17" s="17">
        <v>0</v>
      </c>
      <c r="D17" s="18">
        <v>247400</v>
      </c>
      <c r="E17" s="17">
        <v>0</v>
      </c>
      <c r="F17" s="17">
        <v>0</v>
      </c>
      <c r="G17" s="18">
        <v>247400</v>
      </c>
      <c r="H17" s="17">
        <v>0</v>
      </c>
      <c r="I17" s="17">
        <f t="shared" si="1"/>
        <v>0</v>
      </c>
    </row>
    <row r="18" spans="1:9" ht="12.75">
      <c r="A18" s="44" t="s">
        <v>78</v>
      </c>
      <c r="B18" s="53" t="s">
        <v>79</v>
      </c>
      <c r="C18" s="17">
        <v>0</v>
      </c>
      <c r="D18" s="18">
        <v>21600</v>
      </c>
      <c r="E18" s="17">
        <v>0</v>
      </c>
      <c r="F18" s="17">
        <v>0</v>
      </c>
      <c r="G18" s="18">
        <v>21600</v>
      </c>
      <c r="H18" s="17">
        <v>0</v>
      </c>
      <c r="I18" s="17">
        <f t="shared" si="1"/>
        <v>0</v>
      </c>
    </row>
    <row r="19" spans="1:9" ht="12.75">
      <c r="A19" s="44" t="s">
        <v>80</v>
      </c>
      <c r="B19" s="21" t="s">
        <v>56</v>
      </c>
      <c r="C19" s="17">
        <v>0</v>
      </c>
      <c r="D19" s="18">
        <v>12000</v>
      </c>
      <c r="E19" s="17">
        <v>0</v>
      </c>
      <c r="F19" s="17">
        <v>0</v>
      </c>
      <c r="G19" s="18">
        <v>12000</v>
      </c>
      <c r="H19" s="17">
        <v>0</v>
      </c>
      <c r="I19" s="17">
        <f t="shared" si="1"/>
        <v>0</v>
      </c>
    </row>
    <row r="20" spans="1:9" ht="12.75">
      <c r="A20" s="44" t="s">
        <v>81</v>
      </c>
      <c r="B20" s="53" t="s">
        <v>82</v>
      </c>
      <c r="C20" s="17">
        <v>0</v>
      </c>
      <c r="D20" s="18">
        <v>9000</v>
      </c>
      <c r="E20" s="17">
        <v>0</v>
      </c>
      <c r="F20" s="17">
        <v>0</v>
      </c>
      <c r="G20" s="18">
        <v>9000</v>
      </c>
      <c r="H20" s="17">
        <v>0</v>
      </c>
      <c r="I20" s="17">
        <f t="shared" si="1"/>
        <v>0</v>
      </c>
    </row>
    <row r="21" spans="1:9" ht="12.75">
      <c r="A21" s="44" t="s">
        <v>83</v>
      </c>
      <c r="B21" s="21" t="s">
        <v>49</v>
      </c>
      <c r="C21" s="17">
        <v>0</v>
      </c>
      <c r="D21" s="18">
        <v>10000</v>
      </c>
      <c r="E21" s="17">
        <v>0</v>
      </c>
      <c r="F21" s="17">
        <v>0</v>
      </c>
      <c r="G21" s="18">
        <v>10000</v>
      </c>
      <c r="H21" s="17">
        <v>0</v>
      </c>
      <c r="I21" s="17">
        <f t="shared" si="1"/>
        <v>0</v>
      </c>
    </row>
    <row r="22" spans="1:9" ht="73.5" customHeight="1">
      <c r="A22" s="19" t="s">
        <v>84</v>
      </c>
      <c r="B22" s="26" t="s">
        <v>85</v>
      </c>
      <c r="C22" s="13">
        <v>0</v>
      </c>
      <c r="D22" s="14">
        <v>60000</v>
      </c>
      <c r="E22" s="14">
        <v>0</v>
      </c>
      <c r="F22" s="13">
        <v>0</v>
      </c>
      <c r="G22" s="14">
        <v>60000</v>
      </c>
      <c r="H22" s="14">
        <v>0</v>
      </c>
      <c r="I22" s="17">
        <v>0</v>
      </c>
    </row>
    <row r="23" spans="1:9" ht="38.25">
      <c r="A23" s="44" t="s">
        <v>63</v>
      </c>
      <c r="B23" s="21" t="s">
        <v>57</v>
      </c>
      <c r="C23" s="17">
        <v>0</v>
      </c>
      <c r="D23" s="18">
        <v>60000</v>
      </c>
      <c r="E23" s="18">
        <v>0</v>
      </c>
      <c r="F23" s="17">
        <v>0</v>
      </c>
      <c r="G23" s="18">
        <v>108000</v>
      </c>
      <c r="H23" s="18">
        <v>0</v>
      </c>
      <c r="I23" s="17">
        <v>0</v>
      </c>
    </row>
    <row r="24" spans="1:9" ht="12.75">
      <c r="A24" s="8"/>
      <c r="B24" s="20" t="s">
        <v>1</v>
      </c>
      <c r="C24" s="14">
        <f>SUM(C6,C12,C14,C16,C22)</f>
        <v>0</v>
      </c>
      <c r="D24" s="14">
        <f aca="true" t="shared" si="3" ref="D24:I24">SUM(D6,D12,D14,D16,D22)</f>
        <v>1692050</v>
      </c>
      <c r="E24" s="14">
        <f t="shared" si="3"/>
        <v>0</v>
      </c>
      <c r="F24" s="14">
        <f t="shared" si="3"/>
        <v>0</v>
      </c>
      <c r="G24" s="14">
        <f t="shared" si="3"/>
        <v>1692050</v>
      </c>
      <c r="H24" s="14">
        <f t="shared" si="3"/>
        <v>0</v>
      </c>
      <c r="I24" s="14">
        <f t="shared" si="3"/>
        <v>0</v>
      </c>
    </row>
  </sheetData>
  <sheetProtection/>
  <mergeCells count="8">
    <mergeCell ref="I3:I4"/>
    <mergeCell ref="A2:I2"/>
    <mergeCell ref="B3:B4"/>
    <mergeCell ref="C3:C4"/>
    <mergeCell ref="D3:E3"/>
    <mergeCell ref="A3:A4"/>
    <mergeCell ref="F3:F4"/>
    <mergeCell ref="G3:H3"/>
  </mergeCells>
  <printOptions/>
  <pageMargins left="0.2362204724409449" right="0.2362204724409449" top="0.5905511811023623" bottom="0.4724409448818898" header="0.31496062992125984" footer="0.31496062992125984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73" zoomScalePageLayoutView="0" workbookViewId="0" topLeftCell="A1">
      <selection activeCell="D17" sqref="D17"/>
    </sheetView>
  </sheetViews>
  <sheetFormatPr defaultColWidth="9.00390625" defaultRowHeight="12.75"/>
  <cols>
    <col min="1" max="1" width="5.25390625" style="0" customWidth="1"/>
    <col min="2" max="2" width="55.00390625" style="0" customWidth="1"/>
    <col min="3" max="3" width="19.00390625" style="0" customWidth="1"/>
    <col min="4" max="4" width="49.375" style="0" customWidth="1"/>
    <col min="5" max="5" width="14.75390625" style="0" customWidth="1"/>
  </cols>
  <sheetData>
    <row r="1" spans="1:5" ht="27.75" customHeight="1">
      <c r="A1" s="79" t="s">
        <v>32</v>
      </c>
      <c r="B1" s="79"/>
      <c r="C1" s="79"/>
      <c r="D1" s="79"/>
      <c r="E1" s="79"/>
    </row>
    <row r="2" spans="1:5" s="1" customFormat="1" ht="63.75" customHeight="1">
      <c r="A2" s="2" t="s">
        <v>26</v>
      </c>
      <c r="B2" s="2" t="s">
        <v>33</v>
      </c>
      <c r="C2" s="2" t="s">
        <v>37</v>
      </c>
      <c r="D2" s="2" t="s">
        <v>38</v>
      </c>
      <c r="E2" s="2" t="s">
        <v>41</v>
      </c>
    </row>
    <row r="3" spans="1:5" s="1" customFormat="1" ht="44.25" customHeight="1">
      <c r="A3" s="77" t="s">
        <v>31</v>
      </c>
      <c r="B3" s="77"/>
      <c r="C3" s="77"/>
      <c r="D3" s="77"/>
      <c r="E3" s="78"/>
    </row>
    <row r="4" spans="1:5" s="1" customFormat="1" ht="29.25" customHeight="1">
      <c r="A4" s="48"/>
      <c r="B4" s="41"/>
      <c r="C4" s="80"/>
      <c r="D4" s="80"/>
      <c r="E4" s="27"/>
    </row>
    <row r="5" spans="1:5" s="1" customFormat="1" ht="20.25" customHeight="1">
      <c r="A5" s="81"/>
      <c r="B5" s="82"/>
      <c r="C5" s="83"/>
      <c r="D5" s="83"/>
      <c r="E5" s="84"/>
    </row>
    <row r="6" spans="1:5" s="1" customFormat="1" ht="14.25" customHeight="1">
      <c r="A6" s="81"/>
      <c r="B6" s="82"/>
      <c r="C6" s="83"/>
      <c r="D6" s="83"/>
      <c r="E6" s="85"/>
    </row>
    <row r="7" spans="1:5" s="1" customFormat="1" ht="15.75" customHeight="1">
      <c r="A7" s="54"/>
      <c r="B7" s="55" t="s">
        <v>3</v>
      </c>
      <c r="C7" s="56" t="s">
        <v>6</v>
      </c>
      <c r="D7" s="56" t="s">
        <v>6</v>
      </c>
      <c r="E7" s="57">
        <f>SUM(E5:E6)</f>
        <v>0</v>
      </c>
    </row>
    <row r="8" spans="1:5" s="1" customFormat="1" ht="24" customHeight="1">
      <c r="A8" s="86" t="s">
        <v>4</v>
      </c>
      <c r="B8" s="87"/>
      <c r="C8" s="87"/>
      <c r="D8" s="88"/>
      <c r="E8" s="27">
        <v>0</v>
      </c>
    </row>
    <row r="9" spans="1:5" s="1" customFormat="1" ht="16.5" customHeight="1">
      <c r="A9" s="89" t="s">
        <v>9</v>
      </c>
      <c r="B9" s="90"/>
      <c r="C9" s="90"/>
      <c r="D9" s="91"/>
      <c r="E9" s="27">
        <v>1692050</v>
      </c>
    </row>
    <row r="10" spans="1:5" s="1" customFormat="1" ht="18.75" customHeight="1">
      <c r="A10" s="92" t="s">
        <v>10</v>
      </c>
      <c r="B10" s="93"/>
      <c r="C10" s="93"/>
      <c r="D10" s="94"/>
      <c r="E10" s="27">
        <f>SUM(E8:E9)</f>
        <v>1692050</v>
      </c>
    </row>
    <row r="17" ht="58.5" customHeight="1"/>
  </sheetData>
  <sheetProtection/>
  <mergeCells count="6">
    <mergeCell ref="A3:B3"/>
    <mergeCell ref="C3:E3"/>
    <mergeCell ref="A1:E1"/>
    <mergeCell ref="A8:D8"/>
    <mergeCell ref="A9:D9"/>
    <mergeCell ref="A10:D10"/>
  </mergeCells>
  <printOptions/>
  <pageMargins left="0.4330708661417323" right="0.2362204724409449" top="0.5905511811023623" bottom="0.4724409448818898" header="0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mspoav</cp:lastModifiedBy>
  <cp:lastPrinted>2016-02-15T06:37:39Z</cp:lastPrinted>
  <dcterms:created xsi:type="dcterms:W3CDTF">2009-02-27T14:08:04Z</dcterms:created>
  <dcterms:modified xsi:type="dcterms:W3CDTF">2017-02-13T06:57:02Z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